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FJM\DFJM-SDJAP\MARCHES\15.Marchés en cours\Marchés 2025\2025-079M - Marché dons en ligne\00-Projet DCE\"/>
    </mc:Choice>
  </mc:AlternateContent>
  <bookViews>
    <workbookView xWindow="0" yWindow="0" windowWidth="25200" windowHeight="11850"/>
  </bookViews>
  <sheets>
    <sheet name="DQE " sheetId="2" r:id="rId1"/>
  </sheets>
  <calcPr calcId="162913"/>
</workbook>
</file>

<file path=xl/calcChain.xml><?xml version="1.0" encoding="utf-8"?>
<calcChain xmlns="http://schemas.openxmlformats.org/spreadsheetml/2006/main">
  <c r="G26" i="2" l="1"/>
  <c r="H26" i="2" s="1"/>
  <c r="G27" i="2"/>
  <c r="H27" i="2" s="1"/>
  <c r="G28" i="2"/>
  <c r="H28" i="2" s="1"/>
  <c r="G29" i="2"/>
  <c r="G30" i="2"/>
  <c r="H30" i="2" s="1"/>
  <c r="G31" i="2"/>
  <c r="H31" i="2" s="1"/>
  <c r="G32" i="2"/>
  <c r="H32" i="2" s="1"/>
  <c r="G25" i="2"/>
  <c r="H25" i="2" s="1"/>
  <c r="G9" i="2"/>
  <c r="H9" i="2" s="1"/>
  <c r="G10" i="2"/>
  <c r="H10" i="2" s="1"/>
  <c r="G8" i="2"/>
  <c r="H8" i="2" s="1"/>
  <c r="I26" i="2"/>
  <c r="I27" i="2"/>
  <c r="I28" i="2"/>
  <c r="I29" i="2"/>
  <c r="I30" i="2"/>
  <c r="I31" i="2"/>
  <c r="I32" i="2"/>
  <c r="I25" i="2"/>
  <c r="H29" i="2"/>
  <c r="H18" i="2"/>
  <c r="K18" i="2" s="1"/>
  <c r="H19" i="2"/>
  <c r="K19" i="2" s="1"/>
  <c r="H20" i="2"/>
  <c r="I20" i="2" s="1"/>
  <c r="H17" i="2"/>
  <c r="K17" i="2" s="1"/>
  <c r="G18" i="2"/>
  <c r="G19" i="2"/>
  <c r="G20" i="2"/>
  <c r="G17" i="2"/>
  <c r="I9" i="2"/>
  <c r="I10" i="2"/>
  <c r="I8" i="2"/>
  <c r="I18" i="2" l="1"/>
  <c r="J18" i="2" s="1"/>
  <c r="I19" i="2"/>
  <c r="I17" i="2"/>
  <c r="J17" i="2" s="1"/>
  <c r="J20" i="2"/>
  <c r="K20" i="2"/>
  <c r="J19" i="2"/>
  <c r="I33" i="2"/>
  <c r="I11" i="2"/>
  <c r="K21" i="2" l="1"/>
  <c r="I36" i="2" s="1"/>
</calcChain>
</file>

<file path=xl/sharedStrings.xml><?xml version="1.0" encoding="utf-8"?>
<sst xmlns="http://schemas.openxmlformats.org/spreadsheetml/2006/main" count="98" uniqueCount="72">
  <si>
    <t>Unité</t>
  </si>
  <si>
    <t>Installation de la solution de don et de paiement en ligne</t>
  </si>
  <si>
    <t>Formation des utilisateurs initiaux</t>
  </si>
  <si>
    <t>Modification de la charte graphique</t>
  </si>
  <si>
    <t>Taux TVA :</t>
  </si>
  <si>
    <t>Phase n°1 - Mise en œuvre de la solution</t>
  </si>
  <si>
    <t>Réf. UO</t>
  </si>
  <si>
    <t>DESIGNATION PRESTATION</t>
  </si>
  <si>
    <t>TVA</t>
  </si>
  <si>
    <t>C01</t>
  </si>
  <si>
    <t>Forfait global</t>
  </si>
  <si>
    <t>C02</t>
  </si>
  <si>
    <t>C03</t>
  </si>
  <si>
    <t xml:space="preserve">Phase n°2 - Maintien en condition opérationnelle de la solution </t>
  </si>
  <si>
    <t>C04</t>
  </si>
  <si>
    <t>Mise à disposition de la solution de don en ligne pendant 12 mois</t>
  </si>
  <si>
    <t>C05</t>
  </si>
  <si>
    <t>Mise à disposition du certificat SSL pendant 12 mois</t>
  </si>
  <si>
    <t>C06</t>
  </si>
  <si>
    <t>C07</t>
  </si>
  <si>
    <t>Coût par transaction pour l’usage de la plate-forme de paiement</t>
  </si>
  <si>
    <t>C08</t>
  </si>
  <si>
    <t xml:space="preserve">Formation de nouveaux utilisateurs </t>
  </si>
  <si>
    <t>C09</t>
  </si>
  <si>
    <t>C10</t>
  </si>
  <si>
    <t>C11</t>
  </si>
  <si>
    <t>Mise en place d’un nouveau formulaire</t>
  </si>
  <si>
    <t>C12</t>
  </si>
  <si>
    <t>C13</t>
  </si>
  <si>
    <t>Mise en place d’une version linguistique complémentaire</t>
  </si>
  <si>
    <t>C14</t>
  </si>
  <si>
    <t>Réversibilité</t>
  </si>
  <si>
    <t>Quantités DQE</t>
  </si>
  <si>
    <t>Total DQE en € HT</t>
  </si>
  <si>
    <t>Descriptif technique / Repère art. CCTP</t>
  </si>
  <si>
    <t>Quantités DQE en année</t>
  </si>
  <si>
    <t>Prestations complémentaires</t>
  </si>
  <si>
    <t>2.3.1</t>
  </si>
  <si>
    <t>2.3.2</t>
  </si>
  <si>
    <t>2.3.3</t>
  </si>
  <si>
    <t>2.3.4</t>
  </si>
  <si>
    <t>2.3.5</t>
  </si>
  <si>
    <t>2.3.6</t>
  </si>
  <si>
    <t>2.3.7</t>
  </si>
  <si>
    <t>2.4.1</t>
  </si>
  <si>
    <t>2.4.2</t>
  </si>
  <si>
    <t>2.4.3</t>
  </si>
  <si>
    <t>2.4.4</t>
  </si>
  <si>
    <t>2.4.5</t>
  </si>
  <si>
    <t>2.4.6</t>
  </si>
  <si>
    <t>Mise en place d’une interface avec l’outil Opus de Donatis</t>
  </si>
  <si>
    <t>Forfait global pour 3 personnes</t>
  </si>
  <si>
    <t>Requête certifiée pour la cour des comptes</t>
  </si>
  <si>
    <t>2.3.8</t>
  </si>
  <si>
    <t>Modification de l’interface avec Opus</t>
  </si>
  <si>
    <t>Par unité d'œuvre correspondant à une demi-journée de travail</t>
  </si>
  <si>
    <t>C04 bis</t>
  </si>
  <si>
    <t xml:space="preserve">Accès à une plateforme Peer-to-Peer </t>
  </si>
  <si>
    <t>2.3.4.4</t>
  </si>
  <si>
    <t>Quantité DQE</t>
  </si>
  <si>
    <t>Prix unitaire en € HT</t>
  </si>
  <si>
    <t>Prix unitaire en € TTC</t>
  </si>
  <si>
    <t>Total</t>
  </si>
  <si>
    <r>
      <t xml:space="preserve">Prix unitaire </t>
    </r>
    <r>
      <rPr>
        <b/>
        <i/>
        <u/>
        <sz val="10"/>
        <rFont val="Calibri"/>
        <family val="2"/>
        <scheme val="minor"/>
      </rPr>
      <t>mensuel</t>
    </r>
    <r>
      <rPr>
        <b/>
        <i/>
        <sz val="10"/>
        <rFont val="Calibri"/>
        <family val="2"/>
        <scheme val="minor"/>
      </rPr>
      <t xml:space="preserve"> en € HT</t>
    </r>
  </si>
  <si>
    <r>
      <t xml:space="preserve">Prix unitaire </t>
    </r>
    <r>
      <rPr>
        <b/>
        <i/>
        <u/>
        <sz val="10"/>
        <rFont val="Calibri"/>
        <family val="2"/>
        <scheme val="minor"/>
      </rPr>
      <t>trimestriel</t>
    </r>
    <r>
      <rPr>
        <b/>
        <i/>
        <sz val="10"/>
        <rFont val="Calibri"/>
        <family val="2"/>
        <scheme val="minor"/>
      </rPr>
      <t xml:space="preserve"> en € HT</t>
    </r>
  </si>
  <si>
    <r>
      <t xml:space="preserve">Prix unitaire </t>
    </r>
    <r>
      <rPr>
        <b/>
        <i/>
        <u/>
        <sz val="10"/>
        <rFont val="Calibri"/>
        <family val="2"/>
        <scheme val="minor"/>
      </rPr>
      <t>annuel</t>
    </r>
    <r>
      <rPr>
        <b/>
        <i/>
        <sz val="10"/>
        <rFont val="Calibri"/>
        <family val="2"/>
        <scheme val="minor"/>
      </rPr>
      <t xml:space="preserve"> en € HT</t>
    </r>
  </si>
  <si>
    <r>
      <t xml:space="preserve">Prix unitaire </t>
    </r>
    <r>
      <rPr>
        <b/>
        <i/>
        <u/>
        <sz val="10"/>
        <rFont val="Calibri"/>
        <family val="2"/>
        <scheme val="minor"/>
      </rPr>
      <t>annuel</t>
    </r>
    <r>
      <rPr>
        <b/>
        <i/>
        <sz val="10"/>
        <rFont val="Calibri"/>
        <family val="2"/>
        <scheme val="minor"/>
      </rPr>
      <t xml:space="preserve"> en € TTC</t>
    </r>
  </si>
  <si>
    <t>Par transaction</t>
  </si>
  <si>
    <t>Par personne</t>
  </si>
  <si>
    <t>TOTAL DQE en € HT</t>
  </si>
  <si>
    <t>Mise à disposition de la solution monétique sécurisée pendant 12 mois</t>
  </si>
  <si>
    <r>
      <t xml:space="preserve">DEVIS QUANTITATIF ESTIMATIF (DQE) N°2025-079M
</t>
    </r>
    <r>
      <rPr>
        <b/>
        <i/>
        <sz val="12"/>
        <rFont val="Calibri"/>
        <family val="2"/>
        <scheme val="minor"/>
      </rPr>
      <t>DOCUMENT NON CONTRACTUEL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</si>
</sst>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b/>
      <i/>
      <sz val="10"/>
      <color theme="6" tint="-0.499984740745262"/>
      <name val="Calibri"/>
      <family val="2"/>
      <scheme val="minor"/>
    </font>
    <font>
      <b/>
      <i/>
      <u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0" fillId="0" borderId="0" xfId="0" applyFont="1"/>
    <xf numFmtId="0" fontId="5" fillId="0" borderId="0" xfId="0" applyFont="1"/>
    <xf numFmtId="0" fontId="7" fillId="2" borderId="0" xfId="0" applyFont="1" applyFill="1"/>
    <xf numFmtId="10" fontId="5" fillId="2" borderId="0" xfId="0" applyNumberFormat="1" applyFont="1" applyFill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2" fontId="5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/>
    </xf>
    <xf numFmtId="2" fontId="13" fillId="2" borderId="0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7" fillId="0" borderId="0" xfId="0" applyFont="1"/>
    <xf numFmtId="2" fontId="13" fillId="2" borderId="4" xfId="0" applyNumberFormat="1" applyFont="1" applyFill="1" applyBorder="1" applyAlignment="1">
      <alignment horizontal="center" vertical="center" wrapText="1"/>
    </xf>
    <xf numFmtId="2" fontId="13" fillId="2" borderId="0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4" fillId="2" borderId="0" xfId="0" applyFont="1" applyFill="1" applyAlignment="1"/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2" fontId="8" fillId="3" borderId="0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7"/>
  <sheetViews>
    <sheetView tabSelected="1" topLeftCell="A43" zoomScaleNormal="100" workbookViewId="0">
      <selection activeCell="F3" sqref="F3"/>
    </sheetView>
  </sheetViews>
  <sheetFormatPr baseColWidth="10" defaultColWidth="10.85546875" defaultRowHeight="15" x14ac:dyDescent="0.25"/>
  <cols>
    <col min="1" max="1" width="10.85546875" style="1"/>
    <col min="2" max="2" width="25.85546875" style="1" customWidth="1"/>
    <col min="3" max="3" width="21.85546875" style="1" customWidth="1"/>
    <col min="4" max="4" width="16.28515625" style="1" customWidth="1"/>
    <col min="5" max="5" width="10.85546875" style="1"/>
    <col min="6" max="6" width="15.42578125" style="1" customWidth="1"/>
    <col min="7" max="7" width="17" style="1" customWidth="1"/>
    <col min="8" max="8" width="20" style="1" customWidth="1"/>
    <col min="9" max="9" width="20.7109375" style="1" customWidth="1"/>
    <col min="10" max="10" width="17" style="1" customWidth="1"/>
    <col min="11" max="11" width="18.140625" style="1" customWidth="1"/>
    <col min="12" max="16384" width="10.85546875" style="1"/>
  </cols>
  <sheetData>
    <row r="2" spans="1:11" ht="50.25" customHeight="1" x14ac:dyDescent="0.25">
      <c r="B2" s="34" t="s">
        <v>71</v>
      </c>
      <c r="C2" s="35"/>
      <c r="D2" s="35"/>
      <c r="E2" s="35"/>
      <c r="F2" s="35"/>
      <c r="G2" s="36"/>
      <c r="H2" s="36"/>
      <c r="J2" s="2"/>
      <c r="K2" s="2"/>
    </row>
    <row r="3" spans="1:11" x14ac:dyDescent="0.25">
      <c r="C3" s="37"/>
      <c r="D3" s="38"/>
      <c r="E3" s="21"/>
      <c r="F3" s="21"/>
      <c r="J3" s="3" t="s">
        <v>4</v>
      </c>
      <c r="K3" s="4">
        <v>0.2</v>
      </c>
    </row>
    <row r="4" spans="1:11" x14ac:dyDescent="0.25">
      <c r="J4" s="2"/>
      <c r="K4" s="2"/>
    </row>
    <row r="5" spans="1:11" ht="15" customHeight="1" x14ac:dyDescent="0.25">
      <c r="A5" s="41" t="s">
        <v>5</v>
      </c>
      <c r="B5" s="41"/>
      <c r="C5" s="41"/>
      <c r="D5" s="41"/>
      <c r="E5" s="41"/>
      <c r="F5" s="41"/>
      <c r="G5" s="41"/>
      <c r="H5" s="41"/>
      <c r="I5" s="41"/>
      <c r="J5" s="19"/>
    </row>
    <row r="6" spans="1:11" customFormat="1" ht="15" customHeight="1" x14ac:dyDescent="0.25"/>
    <row r="7" spans="1:11" ht="25.5" x14ac:dyDescent="0.25">
      <c r="A7" s="15" t="s">
        <v>6</v>
      </c>
      <c r="B7" s="15" t="s">
        <v>7</v>
      </c>
      <c r="C7" s="15" t="s">
        <v>34</v>
      </c>
      <c r="D7" s="15" t="s">
        <v>0</v>
      </c>
      <c r="E7" s="27" t="s">
        <v>59</v>
      </c>
      <c r="F7" s="15" t="s">
        <v>60</v>
      </c>
      <c r="G7" s="15" t="s">
        <v>8</v>
      </c>
      <c r="H7" s="15" t="s">
        <v>61</v>
      </c>
      <c r="I7" s="28" t="s">
        <v>33</v>
      </c>
    </row>
    <row r="8" spans="1:11" ht="25.5" x14ac:dyDescent="0.25">
      <c r="A8" s="5" t="s">
        <v>9</v>
      </c>
      <c r="B8" s="5" t="s">
        <v>1</v>
      </c>
      <c r="C8" s="6" t="s">
        <v>37</v>
      </c>
      <c r="D8" s="7" t="s">
        <v>10</v>
      </c>
      <c r="E8" s="22">
        <v>1</v>
      </c>
      <c r="F8" s="16"/>
      <c r="G8" s="16">
        <f>K$3*F8</f>
        <v>0</v>
      </c>
      <c r="H8" s="16">
        <f>F8+G8</f>
        <v>0</v>
      </c>
      <c r="I8" s="24">
        <f>E8*F8</f>
        <v>0</v>
      </c>
      <c r="J8" s="2"/>
    </row>
    <row r="9" spans="1:11" ht="25.5" x14ac:dyDescent="0.25">
      <c r="A9" s="5" t="s">
        <v>11</v>
      </c>
      <c r="B9" s="5" t="s">
        <v>50</v>
      </c>
      <c r="C9" s="6" t="s">
        <v>38</v>
      </c>
      <c r="D9" s="7" t="s">
        <v>10</v>
      </c>
      <c r="E9" s="22">
        <v>1</v>
      </c>
      <c r="F9" s="16"/>
      <c r="G9" s="16">
        <f t="shared" ref="G9:G10" si="0">K$3*F9</f>
        <v>0</v>
      </c>
      <c r="H9" s="16">
        <f t="shared" ref="H9:H10" si="1">F9+G9</f>
        <v>0</v>
      </c>
      <c r="I9" s="24">
        <f t="shared" ref="I9:I10" si="2">E9*F9</f>
        <v>0</v>
      </c>
      <c r="J9" s="2"/>
    </row>
    <row r="10" spans="1:11" ht="25.5" x14ac:dyDescent="0.25">
      <c r="A10" s="5" t="s">
        <v>12</v>
      </c>
      <c r="B10" s="5" t="s">
        <v>2</v>
      </c>
      <c r="C10" s="6" t="s">
        <v>39</v>
      </c>
      <c r="D10" s="6" t="s">
        <v>51</v>
      </c>
      <c r="E10" s="22">
        <v>1</v>
      </c>
      <c r="F10" s="16"/>
      <c r="G10" s="16">
        <f t="shared" si="0"/>
        <v>0</v>
      </c>
      <c r="H10" s="16">
        <f t="shared" si="1"/>
        <v>0</v>
      </c>
      <c r="I10" s="24">
        <f t="shared" si="2"/>
        <v>0</v>
      </c>
      <c r="J10" s="2"/>
    </row>
    <row r="11" spans="1:11" ht="32.1" customHeight="1" x14ac:dyDescent="0.25">
      <c r="A11" s="10"/>
      <c r="B11" s="10"/>
      <c r="C11" s="11"/>
      <c r="D11" s="17"/>
      <c r="E11" s="12"/>
      <c r="F11" s="12"/>
      <c r="G11" s="30" t="s">
        <v>62</v>
      </c>
      <c r="H11" s="30"/>
      <c r="I11" s="26">
        <f>SUM(I8:I10)</f>
        <v>0</v>
      </c>
      <c r="K11" s="2"/>
    </row>
    <row r="12" spans="1:11" x14ac:dyDescent="0.25">
      <c r="A12" s="2"/>
      <c r="B12" s="2"/>
      <c r="C12" s="2"/>
      <c r="D12" s="2"/>
      <c r="E12" s="2"/>
      <c r="F12" s="2"/>
      <c r="G12" s="2"/>
      <c r="H12" s="2"/>
      <c r="I12" s="2"/>
      <c r="J12" s="8"/>
      <c r="K12" s="2"/>
    </row>
    <row r="13" spans="1:11" x14ac:dyDescent="0.25">
      <c r="A13" s="2"/>
      <c r="B13" s="2"/>
      <c r="C13" s="2"/>
      <c r="D13" s="2"/>
      <c r="E13" s="2"/>
      <c r="F13" s="2"/>
      <c r="G13" s="2"/>
      <c r="H13" s="2"/>
      <c r="I13" s="2"/>
      <c r="J13" s="8"/>
      <c r="K13" s="2"/>
    </row>
    <row r="14" spans="1:11" ht="15" customHeight="1" x14ac:dyDescent="0.25">
      <c r="A14" s="39" t="s">
        <v>13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38.25" x14ac:dyDescent="0.25">
      <c r="A16" s="15" t="s">
        <v>6</v>
      </c>
      <c r="B16" s="15" t="s">
        <v>7</v>
      </c>
      <c r="C16" s="15" t="s">
        <v>34</v>
      </c>
      <c r="D16" s="15" t="s">
        <v>0</v>
      </c>
      <c r="E16" s="27" t="s">
        <v>35</v>
      </c>
      <c r="F16" s="15" t="s">
        <v>63</v>
      </c>
      <c r="G16" s="15" t="s">
        <v>64</v>
      </c>
      <c r="H16" s="15" t="s">
        <v>65</v>
      </c>
      <c r="I16" s="15" t="s">
        <v>8</v>
      </c>
      <c r="J16" s="15" t="s">
        <v>66</v>
      </c>
      <c r="K16" s="28" t="s">
        <v>33</v>
      </c>
    </row>
    <row r="17" spans="1:11" ht="38.25" x14ac:dyDescent="0.25">
      <c r="A17" s="5" t="s">
        <v>14</v>
      </c>
      <c r="B17" s="5" t="s">
        <v>15</v>
      </c>
      <c r="C17" s="6" t="s">
        <v>40</v>
      </c>
      <c r="D17" s="7" t="s">
        <v>10</v>
      </c>
      <c r="E17" s="22">
        <v>4</v>
      </c>
      <c r="F17" s="7"/>
      <c r="G17" s="16">
        <f>F17*3</f>
        <v>0</v>
      </c>
      <c r="H17" s="16">
        <f>F17*12</f>
        <v>0</v>
      </c>
      <c r="I17" s="16">
        <f>K$3*H17</f>
        <v>0</v>
      </c>
      <c r="J17" s="16">
        <f>H17+I17</f>
        <v>0</v>
      </c>
      <c r="K17" s="24">
        <f>E17*H17</f>
        <v>0</v>
      </c>
    </row>
    <row r="18" spans="1:11" ht="25.5" x14ac:dyDescent="0.25">
      <c r="A18" s="5" t="s">
        <v>56</v>
      </c>
      <c r="B18" s="5" t="s">
        <v>57</v>
      </c>
      <c r="C18" s="6" t="s">
        <v>58</v>
      </c>
      <c r="D18" s="7" t="s">
        <v>10</v>
      </c>
      <c r="E18" s="22">
        <v>4</v>
      </c>
      <c r="F18" s="7"/>
      <c r="G18" s="16">
        <f t="shared" ref="G18:G20" si="3">F18*3</f>
        <v>0</v>
      </c>
      <c r="H18" s="16">
        <f t="shared" ref="H18:H20" si="4">F18*12</f>
        <v>0</v>
      </c>
      <c r="I18" s="16">
        <f t="shared" ref="I18:I20" si="5">K$3*H18</f>
        <v>0</v>
      </c>
      <c r="J18" s="16">
        <f t="shared" ref="J18:J20" si="6">H18+I18</f>
        <v>0</v>
      </c>
      <c r="K18" s="24">
        <f t="shared" ref="K18:K20" si="7">E18*H18</f>
        <v>0</v>
      </c>
    </row>
    <row r="19" spans="1:11" ht="25.5" x14ac:dyDescent="0.25">
      <c r="A19" s="5" t="s">
        <v>16</v>
      </c>
      <c r="B19" s="5" t="s">
        <v>17</v>
      </c>
      <c r="C19" s="6" t="s">
        <v>41</v>
      </c>
      <c r="D19" s="7" t="s">
        <v>10</v>
      </c>
      <c r="E19" s="22">
        <v>4</v>
      </c>
      <c r="F19" s="7"/>
      <c r="G19" s="16">
        <f t="shared" si="3"/>
        <v>0</v>
      </c>
      <c r="H19" s="16">
        <f t="shared" si="4"/>
        <v>0</v>
      </c>
      <c r="I19" s="16">
        <f t="shared" si="5"/>
        <v>0</v>
      </c>
      <c r="J19" s="16">
        <f t="shared" si="6"/>
        <v>0</v>
      </c>
      <c r="K19" s="24">
        <f t="shared" si="7"/>
        <v>0</v>
      </c>
    </row>
    <row r="20" spans="1:11" ht="38.25" x14ac:dyDescent="0.25">
      <c r="A20" s="5" t="s">
        <v>18</v>
      </c>
      <c r="B20" s="5" t="s">
        <v>70</v>
      </c>
      <c r="C20" s="6" t="s">
        <v>42</v>
      </c>
      <c r="D20" s="7" t="s">
        <v>10</v>
      </c>
      <c r="E20" s="22">
        <v>4</v>
      </c>
      <c r="F20" s="7"/>
      <c r="G20" s="16">
        <f t="shared" si="3"/>
        <v>0</v>
      </c>
      <c r="H20" s="16">
        <f t="shared" si="4"/>
        <v>0</v>
      </c>
      <c r="I20" s="16">
        <f t="shared" si="5"/>
        <v>0</v>
      </c>
      <c r="J20" s="16">
        <f t="shared" si="6"/>
        <v>0</v>
      </c>
      <c r="K20" s="24">
        <f t="shared" si="7"/>
        <v>0</v>
      </c>
    </row>
    <row r="21" spans="1:11" ht="36.75" customHeight="1" x14ac:dyDescent="0.25">
      <c r="A21" s="10"/>
      <c r="B21" s="10"/>
      <c r="C21" s="11"/>
      <c r="D21" s="12"/>
      <c r="E21" s="12"/>
      <c r="F21" s="12"/>
      <c r="G21" s="18"/>
      <c r="H21" s="18"/>
      <c r="I21" s="30" t="s">
        <v>62</v>
      </c>
      <c r="J21" s="30"/>
      <c r="K21" s="26">
        <f>SUM(K17:K20)</f>
        <v>0</v>
      </c>
    </row>
    <row r="22" spans="1:1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9" t="s">
        <v>36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ht="25.5" x14ac:dyDescent="0.25">
      <c r="A24" s="15" t="s">
        <v>6</v>
      </c>
      <c r="B24" s="15" t="s">
        <v>7</v>
      </c>
      <c r="C24" s="15" t="s">
        <v>34</v>
      </c>
      <c r="D24" s="15" t="s">
        <v>0</v>
      </c>
      <c r="E24" s="27" t="s">
        <v>32</v>
      </c>
      <c r="F24" s="15" t="s">
        <v>60</v>
      </c>
      <c r="G24" s="15" t="s">
        <v>8</v>
      </c>
      <c r="H24" s="15" t="s">
        <v>61</v>
      </c>
      <c r="I24" s="28" t="s">
        <v>33</v>
      </c>
    </row>
    <row r="25" spans="1:11" ht="38.25" x14ac:dyDescent="0.25">
      <c r="A25" s="5" t="s">
        <v>19</v>
      </c>
      <c r="B25" s="5" t="s">
        <v>20</v>
      </c>
      <c r="C25" s="6" t="s">
        <v>43</v>
      </c>
      <c r="D25" s="7" t="s">
        <v>67</v>
      </c>
      <c r="E25" s="22">
        <v>15000</v>
      </c>
      <c r="F25" s="16"/>
      <c r="G25" s="16">
        <f>K$3*F25</f>
        <v>0</v>
      </c>
      <c r="H25" s="16">
        <f>F25+G25</f>
        <v>0</v>
      </c>
      <c r="I25" s="24">
        <f>E25*F25</f>
        <v>0</v>
      </c>
      <c r="J25" s="9"/>
    </row>
    <row r="26" spans="1:11" ht="25.5" x14ac:dyDescent="0.25">
      <c r="A26" s="5" t="s">
        <v>21</v>
      </c>
      <c r="B26" s="5" t="s">
        <v>52</v>
      </c>
      <c r="C26" s="6" t="s">
        <v>53</v>
      </c>
      <c r="D26" s="7" t="s">
        <v>10</v>
      </c>
      <c r="E26" s="22">
        <v>3</v>
      </c>
      <c r="F26" s="16"/>
      <c r="G26" s="16">
        <f t="shared" ref="G26:G32" si="8">K$3*F26</f>
        <v>0</v>
      </c>
      <c r="H26" s="16">
        <f t="shared" ref="H26:H32" si="9">F26+G26</f>
        <v>0</v>
      </c>
      <c r="I26" s="24">
        <f t="shared" ref="I26:I32" si="10">E26*F26</f>
        <v>0</v>
      </c>
      <c r="J26" s="9"/>
    </row>
    <row r="27" spans="1:11" ht="25.5" x14ac:dyDescent="0.25">
      <c r="A27" s="5" t="s">
        <v>23</v>
      </c>
      <c r="B27" s="5" t="s">
        <v>22</v>
      </c>
      <c r="C27" s="6" t="s">
        <v>44</v>
      </c>
      <c r="D27" s="7" t="s">
        <v>68</v>
      </c>
      <c r="E27" s="22">
        <v>7</v>
      </c>
      <c r="F27" s="16"/>
      <c r="G27" s="16">
        <f t="shared" si="8"/>
        <v>0</v>
      </c>
      <c r="H27" s="16">
        <f t="shared" si="9"/>
        <v>0</v>
      </c>
      <c r="I27" s="24">
        <f t="shared" si="10"/>
        <v>0</v>
      </c>
      <c r="J27" s="9"/>
    </row>
    <row r="28" spans="1:11" ht="25.5" x14ac:dyDescent="0.25">
      <c r="A28" s="5" t="s">
        <v>24</v>
      </c>
      <c r="B28" s="5" t="s">
        <v>3</v>
      </c>
      <c r="C28" s="6" t="s">
        <v>45</v>
      </c>
      <c r="D28" s="7" t="s">
        <v>10</v>
      </c>
      <c r="E28" s="22">
        <v>3</v>
      </c>
      <c r="F28" s="16"/>
      <c r="G28" s="16">
        <f t="shared" si="8"/>
        <v>0</v>
      </c>
      <c r="H28" s="16">
        <f t="shared" si="9"/>
        <v>0</v>
      </c>
      <c r="I28" s="24">
        <f t="shared" si="10"/>
        <v>0</v>
      </c>
      <c r="J28" s="9"/>
    </row>
    <row r="29" spans="1:11" ht="97.5" customHeight="1" x14ac:dyDescent="0.25">
      <c r="A29" s="5" t="s">
        <v>25</v>
      </c>
      <c r="B29" s="5" t="s">
        <v>26</v>
      </c>
      <c r="C29" s="6" t="s">
        <v>46</v>
      </c>
      <c r="D29" s="6" t="s">
        <v>10</v>
      </c>
      <c r="E29" s="23">
        <v>6</v>
      </c>
      <c r="F29" s="16"/>
      <c r="G29" s="16">
        <f t="shared" si="8"/>
        <v>0</v>
      </c>
      <c r="H29" s="16">
        <f t="shared" si="9"/>
        <v>0</v>
      </c>
      <c r="I29" s="24">
        <f t="shared" si="10"/>
        <v>0</v>
      </c>
      <c r="J29" s="9"/>
    </row>
    <row r="30" spans="1:11" ht="51" x14ac:dyDescent="0.25">
      <c r="A30" s="5" t="s">
        <v>27</v>
      </c>
      <c r="B30" s="5" t="s">
        <v>54</v>
      </c>
      <c r="C30" s="6" t="s">
        <v>47</v>
      </c>
      <c r="D30" s="6" t="s">
        <v>55</v>
      </c>
      <c r="E30" s="22">
        <v>12</v>
      </c>
      <c r="F30" s="16"/>
      <c r="G30" s="16">
        <f t="shared" si="8"/>
        <v>0</v>
      </c>
      <c r="H30" s="16">
        <f t="shared" si="9"/>
        <v>0</v>
      </c>
      <c r="I30" s="24">
        <f t="shared" si="10"/>
        <v>0</v>
      </c>
      <c r="J30" s="9"/>
    </row>
    <row r="31" spans="1:11" ht="29.25" customHeight="1" x14ac:dyDescent="0.25">
      <c r="A31" s="5" t="s">
        <v>28</v>
      </c>
      <c r="B31" s="5" t="s">
        <v>29</v>
      </c>
      <c r="C31" s="6" t="s">
        <v>48</v>
      </c>
      <c r="D31" s="6" t="s">
        <v>10</v>
      </c>
      <c r="E31" s="23">
        <v>3</v>
      </c>
      <c r="F31" s="16"/>
      <c r="G31" s="16">
        <f t="shared" si="8"/>
        <v>0</v>
      </c>
      <c r="H31" s="16">
        <f t="shared" si="9"/>
        <v>0</v>
      </c>
      <c r="I31" s="24">
        <f t="shared" si="10"/>
        <v>0</v>
      </c>
      <c r="J31" s="9"/>
    </row>
    <row r="32" spans="1:11" ht="29.25" customHeight="1" x14ac:dyDescent="0.25">
      <c r="A32" s="5" t="s">
        <v>30</v>
      </c>
      <c r="B32" s="5" t="s">
        <v>31</v>
      </c>
      <c r="C32" s="6" t="s">
        <v>49</v>
      </c>
      <c r="D32" s="7" t="s">
        <v>10</v>
      </c>
      <c r="E32" s="22">
        <v>1</v>
      </c>
      <c r="F32" s="16"/>
      <c r="G32" s="16">
        <f t="shared" si="8"/>
        <v>0</v>
      </c>
      <c r="H32" s="16">
        <f t="shared" si="9"/>
        <v>0</v>
      </c>
      <c r="I32" s="24">
        <f t="shared" si="10"/>
        <v>0</v>
      </c>
      <c r="J32" s="9"/>
    </row>
    <row r="33" spans="1:11" ht="28.5" customHeight="1" x14ac:dyDescent="0.25">
      <c r="A33" s="10"/>
      <c r="B33" s="10"/>
      <c r="C33" s="11"/>
      <c r="D33" s="12"/>
      <c r="E33" s="12"/>
      <c r="F33" s="12"/>
      <c r="G33" s="31" t="s">
        <v>62</v>
      </c>
      <c r="H33" s="31"/>
      <c r="I33" s="26">
        <f>SUM(I25:I32)</f>
        <v>0</v>
      </c>
      <c r="J33" s="18"/>
      <c r="K33" s="9"/>
    </row>
    <row r="34" spans="1:11" ht="18" customHeight="1" x14ac:dyDescent="0.25">
      <c r="A34" s="10"/>
      <c r="B34" s="10"/>
      <c r="C34" s="11"/>
      <c r="D34" s="12"/>
      <c r="E34" s="12"/>
      <c r="F34" s="12"/>
      <c r="G34" s="20"/>
      <c r="H34" s="20"/>
      <c r="I34" s="20"/>
      <c r="J34" s="9"/>
      <c r="K34" s="9"/>
    </row>
    <row r="35" spans="1:11" ht="15.75" thickBot="1" x14ac:dyDescent="0.3">
      <c r="A35" s="10"/>
      <c r="B35" s="10"/>
      <c r="C35" s="11"/>
      <c r="D35" s="12"/>
      <c r="E35" s="12"/>
      <c r="F35" s="12"/>
      <c r="G35" s="13"/>
      <c r="H35" s="14"/>
      <c r="I35" s="9"/>
      <c r="J35" s="9"/>
      <c r="K35" s="9"/>
    </row>
    <row r="36" spans="1:11" ht="27.75" customHeight="1" thickBot="1" x14ac:dyDescent="0.3">
      <c r="A36" s="2"/>
      <c r="B36" s="2"/>
      <c r="C36" s="2"/>
      <c r="D36" s="2"/>
      <c r="E36" s="2"/>
      <c r="F36" s="2"/>
      <c r="G36" s="32" t="s">
        <v>69</v>
      </c>
      <c r="H36" s="33"/>
      <c r="I36" s="25">
        <f>I11+K21+I33</f>
        <v>0</v>
      </c>
      <c r="K36" s="2"/>
    </row>
    <row r="37" spans="1:11" x14ac:dyDescent="0.25">
      <c r="A37" s="2"/>
    </row>
  </sheetData>
  <mergeCells count="8">
    <mergeCell ref="I21:J21"/>
    <mergeCell ref="G33:H33"/>
    <mergeCell ref="G36:H36"/>
    <mergeCell ref="B2:H2"/>
    <mergeCell ref="C3:D3"/>
    <mergeCell ref="A14:K14"/>
    <mergeCell ref="A5:I5"/>
    <mergeCell ref="G11:H11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Donfrancesco Flavia</dc:creator>
  <cp:lastModifiedBy>Amelie.Salcede</cp:lastModifiedBy>
  <cp:lastPrinted>2016-03-14T19:42:42Z</cp:lastPrinted>
  <dcterms:created xsi:type="dcterms:W3CDTF">2016-03-11T10:22:12Z</dcterms:created>
  <dcterms:modified xsi:type="dcterms:W3CDTF">2025-07-31T09:11:35Z</dcterms:modified>
</cp:coreProperties>
</file>